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<sst xmlns="http://schemas.openxmlformats.org/spreadsheetml/2006/main" count="177" uniqueCount="152">
  <si>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</si>
  <si>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</si>
  <si>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</si>
  <si>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</si>
  <si>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</si>
  <si>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</si>
  <si>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</si>
  <si>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</si>
  <si>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</si>
  <si>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</si>
  <si>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</si>
  <si>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</si>
  <si>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</si>
  <si>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</si>
  <si>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</si>
  <si>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</si>
  <si>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</si>
  <si>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</si>
  <si>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</si>
  <si>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</si>
  <si>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</si>
  <si>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</si>
  <si>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</si>
  <si>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</si>
  <si>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</si>
  <si>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</si>
  <si>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</si>
  <si>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</si>
  <si>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</si>
  <si>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</si>
  <si>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</si>
  <si>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</si>
  <si>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</si>
  <si>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</si>
  <si>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</si>
  <si>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</si>
  <si>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</si>
  <si>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</si>
  <si>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</si>
  <si>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</si>
  <si>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</si>
  <si>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</si>
  <si>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</si>
  <si>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</si>
  <si>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</si>
  <si>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</si>
  <si>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</si>
  <si>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</si>
  <si>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</si>
  <si>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</si>
  <si>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</si>
  <si>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</si>
  <si>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</si>
  <si>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</si>
  <si>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</si>
  <si>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</si>
  <si>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</si>
  <si>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</si>
  <si>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</si>
  <si>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</si>
  <si>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</si>
  <si>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</si>
  <si>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</si>
  <si>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</si>
  <si>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</si>
  <si>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</si>
  <si>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</si>
  <si>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</si>
  <si>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</si>
  <si>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</si>
  <si>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</si>
  <si>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</si>
  <si>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</si>
  <si>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</si>
  <si>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</si>
  <si>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</si>
  <si>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</si>
  <si>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</si>
  <si>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</si>
  <si>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</si>
  <si>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</si>
  <si>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</si>
  <si>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</si>
  <si>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</si>
  <si>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</si>
  <si>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</si>
  <si>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</si>
  <si>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</si>
  <si>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</si>
  <si>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</si>
  <si>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</si>
  <si>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</si>
  <si>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</si>
  <si>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</si>
  <si>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</si>
  <si>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</si>
  <si>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</si>
  <si>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</si>
  <si>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</si>
  <si>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</si>
  <si>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</si>
  <si>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</si>
  <si>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</si>
  <si>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</si>
  <si>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</si>
  <si>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</si>
  <si>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</si>
  <si>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</si>
  <si>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</si>
  <si>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</si>
  <si>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</si>
  <si>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</si>
  <si>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</si>
  <si>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</si>
  <si>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</si>
  <si>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</si>
  <si>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</si>
  <si>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</si>
  <si>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</si>
  <si>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</si>
  <si>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</si>
  <si>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</si>
  <si>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</si>
  <si>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</si>
  <si>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</si>
  <si>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</si>
  <si>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</si>
  <si>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</si>
  <si>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</si>
  <si>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</si>
  <si>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</si>
  <si>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</si>
  <si>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</si>
  <si>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</si>
  <si>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</si>
  <si>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</si>
  <si>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</si>
  <si>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</si>
  <si>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</si>
  <si>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</si>
  <si>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</si>
  <si>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</si>
  <si>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</si>
  <si>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 Л. Кириченко</t>
  </si>
  <si>
    <t>Л. В. Довганюк</t>
  </si>
  <si>
    <t>(04851) 3-13-30</t>
  </si>
  <si>
    <t>inbox@ovd.od.court.gov.ua</t>
  </si>
  <si>
    <t>15 січня 2016 року</t>
  </si>
  <si>
    <t>2015 рік</t>
  </si>
  <si>
    <t>Овідіопольський районний суд Одеської області</t>
  </si>
  <si>
    <t>67801. Одеська область</t>
  </si>
  <si>
    <t>м. Овідіополь. вул. Берегова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</si>
</sst>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2271</v>
      </c>
      <c r="D6" s="73">
        <f aca="true" t="shared" si="0" ref="D6:L6">SUM(D7,D10,D13,D14,D15,D18,D21,D22)</f>
        <v>1913411.7199999907</v>
      </c>
      <c r="E6" s="73">
        <f t="shared" si="0"/>
        <v>2056</v>
      </c>
      <c r="F6" s="73">
        <f t="shared" si="0"/>
        <v>1652807.59</v>
      </c>
      <c r="G6" s="73">
        <f t="shared" si="0"/>
        <v>97</v>
      </c>
      <c r="H6" s="73">
        <f t="shared" si="0"/>
        <v>40275.17</v>
      </c>
      <c r="I6" s="73">
        <f t="shared" si="0"/>
        <v>178</v>
      </c>
      <c r="J6" s="73">
        <f t="shared" si="0"/>
        <v>116537.84</v>
      </c>
      <c r="K6" s="73">
        <f t="shared" si="0"/>
        <v>184</v>
      </c>
      <c r="L6" s="73">
        <f t="shared" si="0"/>
        <v>86049.08999999981</v>
      </c>
    </row>
    <row r="7" spans="1:12" ht="16.5" customHeight="1">
      <c r="A7" s="126">
        <v>2</v>
      </c>
      <c r="B7" s="129" t="s">
        <v>114</v>
      </c>
      <c r="C7" s="74">
        <v>1058</v>
      </c>
      <c r="D7" s="74">
        <v>1549643.83999999</v>
      </c>
      <c r="E7" s="74">
        <v>820</v>
      </c>
      <c r="F7" s="74">
        <v>1326626.67</v>
      </c>
      <c r="G7" s="74">
        <v>41</v>
      </c>
      <c r="H7" s="74">
        <v>25643.17</v>
      </c>
      <c r="I7" s="74">
        <v>156</v>
      </c>
      <c r="J7" s="74">
        <v>109156.76</v>
      </c>
      <c r="K7" s="74">
        <v>145</v>
      </c>
      <c r="L7" s="74">
        <v>75208.8899999998</v>
      </c>
    </row>
    <row r="8" spans="1:12" ht="16.5" customHeight="1">
      <c r="A8" s="126">
        <v>3</v>
      </c>
      <c r="B8" s="130" t="s">
        <v>115</v>
      </c>
      <c r="C8" s="74">
        <v>132</v>
      </c>
      <c r="D8" s="74">
        <v>582639.41</v>
      </c>
      <c r="E8" s="74">
        <v>130</v>
      </c>
      <c r="F8" s="74">
        <v>488801.36</v>
      </c>
      <c r="G8" s="74">
        <v>2</v>
      </c>
      <c r="H8" s="74">
        <v>4005.41</v>
      </c>
      <c r="I8" s="74">
        <v>7</v>
      </c>
      <c r="J8" s="74">
        <v>16100.08</v>
      </c>
      <c r="K8" s="74"/>
      <c r="L8" s="74"/>
    </row>
    <row r="9" spans="1:12" ht="16.5" customHeight="1">
      <c r="A9" s="126">
        <v>4</v>
      </c>
      <c r="B9" s="130" t="s">
        <v>116</v>
      </c>
      <c r="C9" s="74">
        <v>214</v>
      </c>
      <c r="D9" s="74">
        <v>263771.17</v>
      </c>
      <c r="E9" s="74">
        <v>122</v>
      </c>
      <c r="F9" s="74">
        <v>179668.12</v>
      </c>
      <c r="G9" s="74">
        <v>4</v>
      </c>
      <c r="H9" s="74">
        <v>4745.12</v>
      </c>
      <c r="I9" s="74">
        <v>66</v>
      </c>
      <c r="J9" s="74">
        <v>56228.5199999999</v>
      </c>
      <c r="K9" s="74">
        <v>40</v>
      </c>
      <c r="L9" s="74">
        <v>25293.31</v>
      </c>
    </row>
    <row r="10" spans="1:12" ht="19.5" customHeight="1">
      <c r="A10" s="126">
        <v>5</v>
      </c>
      <c r="B10" s="129" t="s">
        <v>117</v>
      </c>
      <c r="C10" s="74">
        <v>439</v>
      </c>
      <c r="D10" s="74">
        <v>164917.2</v>
      </c>
      <c r="E10" s="74">
        <v>412</v>
      </c>
      <c r="F10" s="74">
        <v>141405.4</v>
      </c>
      <c r="G10" s="74">
        <v>32</v>
      </c>
      <c r="H10" s="74">
        <v>9635</v>
      </c>
      <c r="I10" s="74">
        <v>21</v>
      </c>
      <c r="J10" s="74">
        <v>6893.88</v>
      </c>
      <c r="K10" s="74">
        <v>29</v>
      </c>
      <c r="L10" s="74">
        <v>8769.6</v>
      </c>
    </row>
    <row r="11" spans="1:12" ht="19.5" customHeight="1">
      <c r="A11" s="126">
        <v>6</v>
      </c>
      <c r="B11" s="130" t="s">
        <v>118</v>
      </c>
      <c r="C11" s="74">
        <v>7</v>
      </c>
      <c r="D11" s="74">
        <v>9744</v>
      </c>
      <c r="E11" s="74">
        <v>7</v>
      </c>
      <c r="F11" s="74">
        <v>7711.6</v>
      </c>
      <c r="G11" s="74">
        <v>1</v>
      </c>
      <c r="H11" s="74">
        <v>1218</v>
      </c>
      <c r="I11" s="74"/>
      <c r="J11" s="74"/>
      <c r="K11" s="74"/>
      <c r="L11" s="74"/>
    </row>
    <row r="12" spans="1:12" ht="19.5" customHeight="1">
      <c r="A12" s="126">
        <v>7</v>
      </c>
      <c r="B12" s="130" t="s">
        <v>119</v>
      </c>
      <c r="C12" s="74">
        <v>150</v>
      </c>
      <c r="D12" s="74">
        <v>83311.1999999998</v>
      </c>
      <c r="E12" s="74">
        <v>146</v>
      </c>
      <c r="F12" s="74">
        <v>68765.9999999999</v>
      </c>
      <c r="G12" s="74">
        <v>8</v>
      </c>
      <c r="H12" s="74">
        <v>2692.4</v>
      </c>
      <c r="I12" s="74">
        <v>10</v>
      </c>
      <c r="J12" s="74">
        <v>4384.8</v>
      </c>
      <c r="K12" s="74">
        <v>7</v>
      </c>
      <c r="L12" s="74">
        <v>3410.4</v>
      </c>
    </row>
    <row r="13" spans="1:12" ht="15" customHeight="1">
      <c r="A13" s="126">
        <v>8</v>
      </c>
      <c r="B13" s="129" t="s">
        <v>42</v>
      </c>
      <c r="C13" s="74">
        <v>265</v>
      </c>
      <c r="D13" s="74">
        <v>87452.3999999996</v>
      </c>
      <c r="E13" s="74">
        <v>263</v>
      </c>
      <c r="F13" s="74">
        <v>83978.1999999996</v>
      </c>
      <c r="G13" s="74">
        <v>6</v>
      </c>
      <c r="H13" s="74">
        <v>1462</v>
      </c>
      <c r="I13" s="74">
        <v>1</v>
      </c>
      <c r="J13" s="74">
        <v>487.2</v>
      </c>
      <c r="K13" s="74">
        <v>4</v>
      </c>
      <c r="L13" s="74">
        <v>1218</v>
      </c>
    </row>
    <row r="14" spans="1:12" ht="15.75" customHeight="1">
      <c r="A14" s="126">
        <v>9</v>
      </c>
      <c r="B14" s="129" t="s">
        <v>43</v>
      </c>
      <c r="C14" s="74">
        <v>1</v>
      </c>
      <c r="D14" s="74">
        <v>3654</v>
      </c>
      <c r="E14" s="74">
        <v>1</v>
      </c>
      <c r="F14" s="74">
        <v>3654</v>
      </c>
      <c r="G14" s="74"/>
      <c r="H14" s="74"/>
      <c r="I14" s="74"/>
      <c r="J14" s="74"/>
      <c r="K14" s="74"/>
      <c r="L14" s="74"/>
    </row>
    <row r="15" spans="1:12" ht="106.5" customHeight="1">
      <c r="A15" s="126">
        <v>10</v>
      </c>
      <c r="B15" s="129" t="s">
        <v>120</v>
      </c>
      <c r="C15" s="74">
        <v>498</v>
      </c>
      <c r="D15" s="74">
        <v>102921.000000001</v>
      </c>
      <c r="E15" s="74">
        <v>549</v>
      </c>
      <c r="F15" s="74">
        <v>92701.9200000006</v>
      </c>
      <c r="G15" s="74">
        <v>18</v>
      </c>
      <c r="H15" s="74">
        <v>3535</v>
      </c>
      <c r="I15" s="74"/>
      <c r="J15" s="74"/>
      <c r="K15" s="74">
        <v>6</v>
      </c>
      <c r="L15" s="74">
        <v>852.6</v>
      </c>
    </row>
    <row r="16" spans="1:12" ht="21" customHeight="1">
      <c r="A16" s="126">
        <v>11</v>
      </c>
      <c r="B16" s="130" t="s">
        <v>118</v>
      </c>
      <c r="C16" s="74">
        <v>29</v>
      </c>
      <c r="D16" s="74">
        <v>24969</v>
      </c>
      <c r="E16" s="74">
        <v>40</v>
      </c>
      <c r="F16" s="74">
        <v>13965.2</v>
      </c>
      <c r="G16" s="74">
        <v>1</v>
      </c>
      <c r="H16" s="74">
        <v>609</v>
      </c>
      <c r="I16" s="74"/>
      <c r="J16" s="74"/>
      <c r="K16" s="74"/>
      <c r="L16" s="74"/>
    </row>
    <row r="17" spans="1:12" ht="21" customHeight="1">
      <c r="A17" s="126">
        <v>12</v>
      </c>
      <c r="B17" s="130" t="s">
        <v>119</v>
      </c>
      <c r="C17" s="74">
        <v>106</v>
      </c>
      <c r="D17" s="74">
        <v>29475.5999999999</v>
      </c>
      <c r="E17" s="74">
        <v>117</v>
      </c>
      <c r="F17" s="74">
        <v>29539.05</v>
      </c>
      <c r="G17" s="74">
        <v>3</v>
      </c>
      <c r="H17" s="74">
        <v>977.2</v>
      </c>
      <c r="I17" s="74"/>
      <c r="J17" s="74"/>
      <c r="K17" s="74">
        <v>1</v>
      </c>
      <c r="L17" s="74">
        <v>243.6</v>
      </c>
    </row>
    <row r="18" spans="1:12" ht="33.75" customHeight="1">
      <c r="A18" s="126">
        <v>13</v>
      </c>
      <c r="B18" s="129" t="s">
        <v>122</v>
      </c>
      <c r="C18" s="74">
        <f>SUM(C19:C20)</f>
        <v>3</v>
      </c>
      <c r="D18" s="74">
        <f aca="true" t="shared" si="1" ref="D18:L18">SUM(D19:D20)</f>
        <v>1705.1999999999998</v>
      </c>
      <c r="E18" s="74">
        <f t="shared" si="1"/>
        <v>4</v>
      </c>
      <c r="F18" s="74">
        <f t="shared" si="1"/>
        <v>1218</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v>2</v>
      </c>
      <c r="D19" s="74">
        <v>1461.6</v>
      </c>
      <c r="E19" s="74">
        <v>3</v>
      </c>
      <c r="F19" s="74">
        <v>974.4</v>
      </c>
      <c r="G19" s="74"/>
      <c r="H19" s="74"/>
      <c r="I19" s="74"/>
      <c r="J19" s="74"/>
      <c r="K19" s="74"/>
      <c r="L19" s="74"/>
    </row>
    <row r="20" spans="1:12" ht="23.25" customHeight="1">
      <c r="A20" s="126">
        <v>15</v>
      </c>
      <c r="B20" s="129" t="s">
        <v>2</v>
      </c>
      <c r="C20" s="74">
        <v>1</v>
      </c>
      <c r="D20" s="74">
        <v>243.6</v>
      </c>
      <c r="E20" s="74">
        <v>1</v>
      </c>
      <c r="F20" s="74">
        <v>243.6</v>
      </c>
      <c r="G20" s="74"/>
      <c r="H20" s="74"/>
      <c r="I20" s="74"/>
      <c r="J20" s="74"/>
      <c r="K20" s="74"/>
      <c r="L20" s="74"/>
    </row>
    <row r="21" spans="1:12" ht="46.5" customHeight="1">
      <c r="A21" s="126">
        <v>16</v>
      </c>
      <c r="B21" s="129" t="s">
        <v>121</v>
      </c>
      <c r="C21" s="74">
        <v>7</v>
      </c>
      <c r="D21" s="74">
        <v>3118.08</v>
      </c>
      <c r="E21" s="74">
        <v>7</v>
      </c>
      <c r="F21" s="74">
        <v>3223.4</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86</v>
      </c>
      <c r="D34" s="73">
        <f aca="true" t="shared" si="3" ref="D34:L34">SUM(D35,D42,D43,D44)</f>
        <v>26454.96</v>
      </c>
      <c r="E34" s="73">
        <f t="shared" si="3"/>
        <v>56</v>
      </c>
      <c r="F34" s="73">
        <f t="shared" si="3"/>
        <v>15676.58</v>
      </c>
      <c r="G34" s="73">
        <f t="shared" si="3"/>
        <v>4</v>
      </c>
      <c r="H34" s="73">
        <f t="shared" si="3"/>
        <v>633.36</v>
      </c>
      <c r="I34" s="73">
        <f t="shared" si="3"/>
        <v>4</v>
      </c>
      <c r="J34" s="73">
        <f t="shared" si="3"/>
        <v>1948</v>
      </c>
      <c r="K34" s="73">
        <f t="shared" si="3"/>
        <v>27</v>
      </c>
      <c r="L34" s="73">
        <f t="shared" si="3"/>
        <v>9037.56</v>
      </c>
    </row>
    <row r="35" spans="1:12" ht="24" customHeight="1">
      <c r="A35" s="126">
        <v>30</v>
      </c>
      <c r="B35" s="129" t="s">
        <v>131</v>
      </c>
      <c r="C35" s="74">
        <f>SUM(C36,C39)</f>
        <v>86</v>
      </c>
      <c r="D35" s="74">
        <f aca="true" t="shared" si="4" ref="D35:L35">SUM(D36,D39)</f>
        <v>26454.96</v>
      </c>
      <c r="E35" s="74">
        <f t="shared" si="4"/>
        <v>56</v>
      </c>
      <c r="F35" s="74">
        <f t="shared" si="4"/>
        <v>15676.58</v>
      </c>
      <c r="G35" s="74">
        <f t="shared" si="4"/>
        <v>4</v>
      </c>
      <c r="H35" s="74">
        <f t="shared" si="4"/>
        <v>633.36</v>
      </c>
      <c r="I35" s="74">
        <f t="shared" si="4"/>
        <v>4</v>
      </c>
      <c r="J35" s="74">
        <f t="shared" si="4"/>
        <v>1948</v>
      </c>
      <c r="K35" s="74">
        <f t="shared" si="4"/>
        <v>27</v>
      </c>
      <c r="L35" s="74">
        <f t="shared" si="4"/>
        <v>9037.56</v>
      </c>
    </row>
    <row r="36" spans="1:12" ht="19.5" customHeight="1">
      <c r="A36" s="126">
        <v>31</v>
      </c>
      <c r="B36" s="129" t="s">
        <v>132</v>
      </c>
      <c r="C36" s="74">
        <v>4</v>
      </c>
      <c r="D36" s="74">
        <v>730.8</v>
      </c>
      <c r="E36" s="74"/>
      <c r="F36" s="74"/>
      <c r="G36" s="74"/>
      <c r="H36" s="74"/>
      <c r="I36" s="74"/>
      <c r="J36" s="74"/>
      <c r="K36" s="74">
        <v>4</v>
      </c>
      <c r="L36" s="74">
        <v>730.8</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82</v>
      </c>
      <c r="D39" s="74">
        <v>25724.16</v>
      </c>
      <c r="E39" s="74">
        <v>56</v>
      </c>
      <c r="F39" s="74">
        <v>15676.58</v>
      </c>
      <c r="G39" s="74">
        <v>4</v>
      </c>
      <c r="H39" s="74">
        <v>633.36</v>
      </c>
      <c r="I39" s="74">
        <v>4</v>
      </c>
      <c r="J39" s="74">
        <v>1948</v>
      </c>
      <c r="K39" s="74">
        <v>23</v>
      </c>
      <c r="L39" s="74">
        <v>8306.76</v>
      </c>
    </row>
    <row r="40" spans="1:12" ht="30" customHeight="1">
      <c r="A40" s="126">
        <v>35</v>
      </c>
      <c r="B40" s="130" t="s">
        <v>135</v>
      </c>
      <c r="C40" s="74">
        <v>3</v>
      </c>
      <c r="D40" s="74">
        <v>3654</v>
      </c>
      <c r="E40" s="74">
        <v>3</v>
      </c>
      <c r="F40" s="74">
        <v>3083.2</v>
      </c>
      <c r="G40" s="74"/>
      <c r="H40" s="74"/>
      <c r="I40" s="74"/>
      <c r="J40" s="74"/>
      <c r="K40" s="74"/>
      <c r="L40" s="74"/>
    </row>
    <row r="41" spans="1:12" ht="21" customHeight="1">
      <c r="A41" s="126">
        <v>36</v>
      </c>
      <c r="B41" s="130" t="s">
        <v>119</v>
      </c>
      <c r="C41" s="74">
        <v>38</v>
      </c>
      <c r="D41" s="74">
        <v>19000.8</v>
      </c>
      <c r="E41" s="74">
        <v>19</v>
      </c>
      <c r="F41" s="74">
        <v>9027.1</v>
      </c>
      <c r="G41" s="74"/>
      <c r="H41" s="74"/>
      <c r="I41" s="74">
        <v>4</v>
      </c>
      <c r="J41" s="74">
        <v>1948</v>
      </c>
      <c r="K41" s="74">
        <v>16</v>
      </c>
      <c r="L41" s="74">
        <v>7795.2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44</v>
      </c>
      <c r="D45" s="73">
        <f aca="true" t="shared" si="5" ref="D45:L45">SUM(D46:D51)</f>
        <v>998.95</v>
      </c>
      <c r="E45" s="73">
        <f t="shared" si="5"/>
        <v>44</v>
      </c>
      <c r="F45" s="73">
        <f t="shared" si="5"/>
        <v>1020.8100000000001</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9</v>
      </c>
      <c r="D46" s="74">
        <v>266.97</v>
      </c>
      <c r="E46" s="74">
        <v>9</v>
      </c>
      <c r="F46" s="74">
        <v>267.31</v>
      </c>
      <c r="G46" s="74"/>
      <c r="H46" s="74"/>
      <c r="I46" s="74"/>
      <c r="J46" s="74"/>
      <c r="K46" s="74"/>
      <c r="L46" s="74"/>
    </row>
    <row r="47" spans="1:12" ht="21" customHeight="1">
      <c r="A47" s="126">
        <v>42</v>
      </c>
      <c r="B47" s="129" t="s">
        <v>21</v>
      </c>
      <c r="C47" s="74">
        <v>8</v>
      </c>
      <c r="D47" s="74">
        <v>57.54</v>
      </c>
      <c r="E47" s="74">
        <v>8</v>
      </c>
      <c r="F47" s="74">
        <v>57.54</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26</v>
      </c>
      <c r="D49" s="74">
        <v>626.94</v>
      </c>
      <c r="E49" s="74">
        <v>26</v>
      </c>
      <c r="F49" s="74">
        <v>648.46</v>
      </c>
      <c r="G49" s="74"/>
      <c r="H49" s="74"/>
      <c r="I49" s="74"/>
      <c r="J49" s="74"/>
      <c r="K49" s="74"/>
      <c r="L49" s="74"/>
    </row>
    <row r="50" spans="1:12" ht="76.5" customHeight="1">
      <c r="A50" s="126">
        <v>45</v>
      </c>
      <c r="B50" s="129" t="s">
        <v>139</v>
      </c>
      <c r="C50" s="74">
        <v>1</v>
      </c>
      <c r="D50" s="74">
        <v>47.5</v>
      </c>
      <c r="E50" s="74">
        <v>1</v>
      </c>
      <c r="F50" s="74">
        <v>47.5</v>
      </c>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1376</v>
      </c>
      <c r="D52" s="73">
        <v>133724.220000002</v>
      </c>
      <c r="E52" s="73">
        <v>821</v>
      </c>
      <c r="F52" s="73">
        <v>67445.8100000001</v>
      </c>
      <c r="G52" s="73"/>
      <c r="H52" s="73"/>
      <c r="I52" s="73">
        <v>1376</v>
      </c>
      <c r="J52" s="73">
        <v>133724.330000002</v>
      </c>
      <c r="K52" s="74"/>
      <c r="L52" s="73"/>
    </row>
    <row r="53" spans="1:12" ht="15">
      <c r="A53" s="126">
        <v>48</v>
      </c>
      <c r="B53" s="127" t="s">
        <v>129</v>
      </c>
      <c r="C53" s="73">
        <f aca="true" t="shared" si="6" ref="C53:L53">SUM(C6,C25,C34,C45,C52)</f>
        <v>3777</v>
      </c>
      <c r="D53" s="73">
        <f t="shared" si="6"/>
        <v>2074589.8499999926</v>
      </c>
      <c r="E53" s="73">
        <f t="shared" si="6"/>
        <v>2977</v>
      </c>
      <c r="F53" s="100">
        <f t="shared" si="6"/>
        <v>1736950.7900000003</v>
      </c>
      <c r="G53" s="73">
        <f t="shared" si="6"/>
        <v>101</v>
      </c>
      <c r="H53" s="73">
        <f t="shared" si="6"/>
        <v>40908.53</v>
      </c>
      <c r="I53" s="73">
        <f t="shared" si="6"/>
        <v>1558</v>
      </c>
      <c r="J53" s="73">
        <f t="shared" si="6"/>
        <v>252210.170000002</v>
      </c>
      <c r="K53" s="73">
        <f t="shared" si="6"/>
        <v>211</v>
      </c>
      <c r="L53" s="73">
        <f t="shared" si="6"/>
        <v>95086.6499999998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&amp;L5164537A&amp;CФорма № 10 (судовий збір), Підрозділ: Овідіопольський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148</v>
      </c>
      <c r="F5" s="57">
        <f>SUM(F6:F31)</f>
        <v>61217.90000000001</v>
      </c>
    </row>
    <row r="6" spans="1:6" s="3" customFormat="1" ht="19.5" customHeight="1">
      <c r="A6" s="72">
        <v>2</v>
      </c>
      <c r="B6" s="145" t="s">
        <v>80</v>
      </c>
      <c r="C6" s="146"/>
      <c r="D6" s="147"/>
      <c r="E6" s="55">
        <v>4</v>
      </c>
      <c r="F6" s="76">
        <v>803.88</v>
      </c>
    </row>
    <row r="7" spans="1:6" s="3" customFormat="1" ht="21.75" customHeight="1">
      <c r="A7" s="72">
        <v>3</v>
      </c>
      <c r="B7" s="145" t="s">
        <v>78</v>
      </c>
      <c r="C7" s="146"/>
      <c r="D7" s="147"/>
      <c r="E7" s="55">
        <v>1</v>
      </c>
      <c r="F7" s="56">
        <v>2873.76</v>
      </c>
    </row>
    <row r="8" spans="1:6" s="3" customFormat="1" ht="15.75" customHeight="1">
      <c r="A8" s="72">
        <v>4</v>
      </c>
      <c r="B8" s="145" t="s">
        <v>34</v>
      </c>
      <c r="C8" s="146"/>
      <c r="D8" s="147"/>
      <c r="E8" s="55">
        <v>75</v>
      </c>
      <c r="F8" s="56">
        <v>18417.54</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v>4</v>
      </c>
      <c r="F11" s="56">
        <v>5426.45</v>
      </c>
    </row>
    <row r="12" spans="1:6" s="3" customFormat="1" ht="16.5" customHeight="1">
      <c r="A12" s="72">
        <v>8</v>
      </c>
      <c r="B12" s="82" t="s">
        <v>36</v>
      </c>
      <c r="C12" s="83"/>
      <c r="D12" s="84"/>
      <c r="E12" s="55"/>
      <c r="F12" s="56"/>
    </row>
    <row r="13" spans="1:6" s="3" customFormat="1" ht="15.75" customHeight="1">
      <c r="A13" s="72">
        <v>9</v>
      </c>
      <c r="B13" s="82" t="s">
        <v>37</v>
      </c>
      <c r="C13" s="83"/>
      <c r="D13" s="84"/>
      <c r="E13" s="55">
        <v>13</v>
      </c>
      <c r="F13" s="56">
        <v>3581.14</v>
      </c>
    </row>
    <row r="14" spans="1:6" s="3" customFormat="1" ht="27" customHeight="1">
      <c r="A14" s="72">
        <v>10</v>
      </c>
      <c r="B14" s="145" t="s">
        <v>82</v>
      </c>
      <c r="C14" s="146"/>
      <c r="D14" s="147"/>
      <c r="E14" s="55">
        <v>1</v>
      </c>
      <c r="F14" s="56">
        <v>300</v>
      </c>
    </row>
    <row r="15" spans="1:6" s="3" customFormat="1" ht="21" customHeight="1">
      <c r="A15" s="72">
        <v>11</v>
      </c>
      <c r="B15" s="82" t="s">
        <v>9</v>
      </c>
      <c r="C15" s="83"/>
      <c r="D15" s="84"/>
      <c r="E15" s="55">
        <v>26</v>
      </c>
      <c r="F15" s="56">
        <v>8970.63</v>
      </c>
    </row>
    <row r="16" spans="1:6" s="3" customFormat="1" ht="19.5" customHeight="1">
      <c r="A16" s="72">
        <v>12</v>
      </c>
      <c r="B16" s="82" t="s">
        <v>38</v>
      </c>
      <c r="C16" s="83"/>
      <c r="D16" s="84"/>
      <c r="E16" s="55">
        <v>3</v>
      </c>
      <c r="F16" s="56">
        <v>803.88</v>
      </c>
    </row>
    <row r="17" spans="1:6" s="3" customFormat="1" ht="24" customHeight="1">
      <c r="A17" s="72">
        <v>13</v>
      </c>
      <c r="B17" s="143" t="s">
        <v>10</v>
      </c>
      <c r="C17" s="143"/>
      <c r="D17" s="143"/>
      <c r="E17" s="55">
        <v>6</v>
      </c>
      <c r="F17" s="56">
        <v>1291.08</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v>1</v>
      </c>
      <c r="F24" s="56">
        <v>456.05</v>
      </c>
    </row>
    <row r="25" spans="1:6" s="3" customFormat="1" ht="48" customHeight="1">
      <c r="A25" s="72">
        <v>21</v>
      </c>
      <c r="B25" s="143" t="s">
        <v>16</v>
      </c>
      <c r="C25" s="143"/>
      <c r="D25" s="143"/>
      <c r="E25" s="55">
        <v>4</v>
      </c>
      <c r="F25" s="56">
        <v>730.8</v>
      </c>
    </row>
    <row r="26" spans="1:6" s="3" customFormat="1" ht="47.25" customHeight="1">
      <c r="A26" s="72">
        <v>22</v>
      </c>
      <c r="B26" s="143" t="s">
        <v>17</v>
      </c>
      <c r="C26" s="143"/>
      <c r="D26" s="143"/>
      <c r="E26" s="55"/>
      <c r="F26" s="56"/>
    </row>
    <row r="27" spans="1:6" s="3" customFormat="1" ht="36" customHeight="1">
      <c r="A27" s="72">
        <v>23</v>
      </c>
      <c r="B27" s="143" t="s">
        <v>18</v>
      </c>
      <c r="C27" s="143"/>
      <c r="D27" s="143"/>
      <c r="E27" s="55">
        <v>1</v>
      </c>
      <c r="F27" s="56">
        <v>243.6</v>
      </c>
    </row>
    <row r="28" spans="1:6" s="3" customFormat="1" ht="53.25" customHeight="1">
      <c r="A28" s="72">
        <v>24</v>
      </c>
      <c r="B28" s="143" t="s">
        <v>19</v>
      </c>
      <c r="C28" s="143"/>
      <c r="D28" s="143"/>
      <c r="E28" s="55"/>
      <c r="F28" s="56"/>
    </row>
    <row r="29" spans="1:6" s="3" customFormat="1" ht="26.25" customHeight="1">
      <c r="A29" s="72">
        <v>25</v>
      </c>
      <c r="B29" s="143" t="s">
        <v>24</v>
      </c>
      <c r="C29" s="143"/>
      <c r="D29" s="143"/>
      <c r="E29" s="55">
        <v>9</v>
      </c>
      <c r="F29" s="56">
        <v>17319.09</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&amp;L5164537A&amp;CФорма № 10 (судовий збір), Підрозділ: Овідіопольський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63</v>
      </c>
      <c r="F4" s="133">
        <f>SUM(F5:F20)</f>
        <v>33868.75</v>
      </c>
    </row>
    <row r="5" spans="1:6" ht="20.25" customHeight="1">
      <c r="A5" s="106">
        <v>2</v>
      </c>
      <c r="B5" s="157" t="s">
        <v>97</v>
      </c>
      <c r="C5" s="158"/>
      <c r="D5" s="159"/>
      <c r="E5" s="55">
        <v>2</v>
      </c>
      <c r="F5" s="76">
        <v>974.4</v>
      </c>
    </row>
    <row r="6" spans="1:6" ht="28.5" customHeight="1">
      <c r="A6" s="106">
        <v>3</v>
      </c>
      <c r="B6" s="157" t="s">
        <v>98</v>
      </c>
      <c r="C6" s="158"/>
      <c r="D6" s="159"/>
      <c r="E6" s="55">
        <v>1</v>
      </c>
      <c r="F6" s="76">
        <v>487.2</v>
      </c>
    </row>
    <row r="7" spans="1:6" ht="20.25" customHeight="1">
      <c r="A7" s="106">
        <v>4</v>
      </c>
      <c r="B7" s="157" t="s">
        <v>99</v>
      </c>
      <c r="C7" s="158"/>
      <c r="D7" s="159"/>
      <c r="E7" s="55">
        <v>34</v>
      </c>
      <c r="F7" s="76">
        <v>16564.8</v>
      </c>
    </row>
    <row r="8" spans="1:6" ht="41.25" customHeight="1">
      <c r="A8" s="106">
        <v>5</v>
      </c>
      <c r="B8" s="157" t="s">
        <v>100</v>
      </c>
      <c r="C8" s="158"/>
      <c r="D8" s="159"/>
      <c r="E8" s="55"/>
      <c r="F8" s="76"/>
    </row>
    <row r="9" spans="1:6" ht="41.25" customHeight="1">
      <c r="A9" s="106">
        <v>6</v>
      </c>
      <c r="B9" s="157" t="s">
        <v>101</v>
      </c>
      <c r="C9" s="158"/>
      <c r="D9" s="159"/>
      <c r="E9" s="55">
        <v>1</v>
      </c>
      <c r="F9" s="76">
        <v>243.6</v>
      </c>
    </row>
    <row r="10" spans="1:6" ht="27" customHeight="1">
      <c r="A10" s="106">
        <v>7</v>
      </c>
      <c r="B10" s="157" t="s">
        <v>102</v>
      </c>
      <c r="C10" s="158"/>
      <c r="D10" s="159"/>
      <c r="E10" s="55">
        <v>1</v>
      </c>
      <c r="F10" s="76">
        <v>487.2</v>
      </c>
    </row>
    <row r="11" spans="1:6" ht="26.25" customHeight="1">
      <c r="A11" s="106">
        <v>8</v>
      </c>
      <c r="B11" s="157" t="s">
        <v>103</v>
      </c>
      <c r="C11" s="158"/>
      <c r="D11" s="159"/>
      <c r="E11" s="55"/>
      <c r="F11" s="76"/>
    </row>
    <row r="12" spans="1:6" ht="29.25" customHeight="1">
      <c r="A12" s="106">
        <v>9</v>
      </c>
      <c r="B12" s="157" t="s">
        <v>82</v>
      </c>
      <c r="C12" s="158"/>
      <c r="D12" s="159"/>
      <c r="E12" s="55">
        <v>1</v>
      </c>
      <c r="F12" s="76">
        <v>487.2</v>
      </c>
    </row>
    <row r="13" spans="1:6" ht="20.25" customHeight="1">
      <c r="A13" s="106">
        <v>10</v>
      </c>
      <c r="B13" s="157" t="s">
        <v>104</v>
      </c>
      <c r="C13" s="158"/>
      <c r="D13" s="159"/>
      <c r="E13" s="55">
        <v>8</v>
      </c>
      <c r="F13" s="76">
        <v>7316.35</v>
      </c>
    </row>
    <row r="14" spans="1:6" ht="25.5" customHeight="1">
      <c r="A14" s="106">
        <v>11</v>
      </c>
      <c r="B14" s="157" t="s">
        <v>105</v>
      </c>
      <c r="C14" s="158"/>
      <c r="D14" s="159"/>
      <c r="E14" s="55">
        <v>2</v>
      </c>
      <c r="F14" s="76">
        <v>974.4</v>
      </c>
    </row>
    <row r="15" spans="1:6" ht="20.25" customHeight="1">
      <c r="A15" s="106">
        <v>12</v>
      </c>
      <c r="B15" s="157" t="s">
        <v>106</v>
      </c>
      <c r="C15" s="158"/>
      <c r="D15" s="159"/>
      <c r="E15" s="55">
        <v>12</v>
      </c>
      <c r="F15" s="76">
        <v>5846.4</v>
      </c>
    </row>
    <row r="16" spans="1:6" ht="30" customHeight="1">
      <c r="A16" s="106">
        <v>13</v>
      </c>
      <c r="B16" s="157" t="s">
        <v>107</v>
      </c>
      <c r="C16" s="158"/>
      <c r="D16" s="159"/>
      <c r="E16" s="55"/>
      <c r="F16" s="76"/>
    </row>
    <row r="17" spans="1:6" ht="20.25" customHeight="1">
      <c r="A17" s="106">
        <v>14</v>
      </c>
      <c r="B17" s="157" t="s">
        <v>108</v>
      </c>
      <c r="C17" s="158"/>
      <c r="D17" s="159"/>
      <c r="E17" s="55">
        <v>1</v>
      </c>
      <c r="F17" s="76">
        <v>487.2</v>
      </c>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145</v>
      </c>
      <c r="D28" s="160"/>
      <c r="E28" s="96"/>
      <c r="I28" s="120"/>
      <c r="J28" s="120"/>
      <c r="K28" s="120"/>
    </row>
    <row r="29" spans="1:11" ht="19.5" customHeight="1">
      <c r="A29" s="121"/>
      <c r="B29" s="71" t="s">
        <v>93</v>
      </c>
      <c r="C29" s="160" t="s">
        <v>146</v>
      </c>
      <c r="D29" s="160"/>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&amp;L5164537A&amp;CФорма № 10 (судовий збір), Підрозділ: Овідіопольський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9</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&amp;L5164537A&amp;C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2015-12-10T14:29:27Z</cp:lastPrinted>
  <dcterms:created xsi:type="dcterms:W3CDTF">2015-09-09T10:27:37Z</dcterms:created>
  <dcterms:modified xsi:type="dcterms:W3CDTF">2016-02-17T10:00:51Z</dcterms:modified>
  <cp:category/>
  <cp:version/>
  <cp:contentType/>
  <cp:contentStatus/>
</cp:coreProperties>
</file>