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<sst xmlns="http://schemas.openxmlformats.org/spreadsheetml/2006/main" count="317" uniqueCount="255">
  <si>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</si>
  <si>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</si>
  <si>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</si>
  <si>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</si>
  <si>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</si>
  <si>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</si>
  <si>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</si>
  <si>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</si>
  <si>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</si>
  <si>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</si>
  <si>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</si>
  <si>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</si>
  <si>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</si>
  <si>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</si>
  <si>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</si>
  <si>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</si>
  <si>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</si>
  <si>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</si>
  <si>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</si>
  <si>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</si>
  <si>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</si>
  <si>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</si>
  <si>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</si>
  <si>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</si>
  <si>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</si>
  <si>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</si>
  <si>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</si>
  <si>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</si>
  <si>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</si>
  <si>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</si>
  <si>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</si>
  <si>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</si>
  <si>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</si>
  <si>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</si>
  <si>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</si>
  <si>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</si>
  <si>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</si>
  <si>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</si>
  <si>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</si>
  <si>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</si>
  <si>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</si>
  <si>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</si>
  <si>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</si>
  <si>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</si>
  <si>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</si>
  <si>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</si>
  <si>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</si>
  <si>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</si>
  <si>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</si>
  <si>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</si>
  <si>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</si>
  <si>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</si>
  <si>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</si>
  <si>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</si>
  <si>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</si>
  <si>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</si>
  <si>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</si>
  <si>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</si>
  <si>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</si>
  <si>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</si>
  <si>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</si>
  <si>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</si>
  <si>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</si>
  <si>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</si>
  <si>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</si>
  <si>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</si>
  <si>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</si>
  <si>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</si>
  <si>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</si>
  <si>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</si>
  <si>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</si>
  <si>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</si>
  <si>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</si>
  <si>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</si>
  <si>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</si>
  <si>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</si>
  <si>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</si>
  <si>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</si>
  <si>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</si>
  <si>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</si>
  <si>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</si>
  <si>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</si>
  <si>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</si>
  <si>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</si>
  <si>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</si>
  <si>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</si>
  <si>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</si>
  <si>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</si>
  <si>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</si>
  <si>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</si>
  <si>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</si>
  <si>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</si>
  <si>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</si>
  <si>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</si>
  <si>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</si>
  <si>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</si>
  <si>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</si>
  <si>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</si>
  <si>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</si>
  <si>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</si>
  <si>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</si>
  <si>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</si>
  <si>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</si>
  <si>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</si>
  <si>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</si>
  <si>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</si>
  <si>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</si>
  <si>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</si>
  <si>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</si>
  <si>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</si>
  <si>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</si>
  <si>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</si>
  <si>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</si>
  <si>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</si>
  <si>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</si>
  <si>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</si>
  <si>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</si>
  <si>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</si>
  <si>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</si>
  <si>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</si>
  <si>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</si>
  <si>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</si>
  <si>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</si>
  <si>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</si>
  <si>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</si>
  <si>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</si>
  <si>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</si>
  <si>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</si>
  <si>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</si>
  <si>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</si>
  <si>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</si>
  <si>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</si>
  <si>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</si>
  <si>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</si>
  <si>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</si>
  <si>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</si>
  <si>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</si>
  <si>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</si>
  <si>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</si>
  <si>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</si>
  <si>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</si>
  <si>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</si>
  <si>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</si>
  <si>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</si>
  <si>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</si>
  <si>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</si>
  <si>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</si>
  <si>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</si>
  <si>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</si>
  <si>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</si>
  <si>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</si>
  <si>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</si>
  <si>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</si>
  <si>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</si>
  <si>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</si>
  <si>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</si>
  <si>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</si>
  <si>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</si>
  <si>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</si>
  <si>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</si>
  <si>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</si>
  <si>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</si>
  <si>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</si>
  <si>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</si>
  <si>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</si>
  <si>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</si>
  <si>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</si>
  <si>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</si>
  <si>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</si>
  <si>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</si>
  <si>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</si>
  <si>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</si>
  <si>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</si>
  <si>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</si>
  <si>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</si>
  <si>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</si>
  <si>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</si>
  <si>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</si>
  <si>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</si>
  <si>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</si>
  <si>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</si>
  <si>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</si>
  <si>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</si>
  <si>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</si>
  <si>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</si>
  <si>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</si>
  <si>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</si>
  <si>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</si>
  <si>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</si>
  <si>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</si>
  <si>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</si>
  <si>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</si>
  <si>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</si>
  <si>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</si>
  <si>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</si>
  <si>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</si>
  <si>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</si>
  <si>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</si>
  <si>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</si>
  <si>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</si>
  <si>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</si>
  <si>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</si>
  <si>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</si>
  <si>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</si>
  <si>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</si>
  <si>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</si>
  <si>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</si>
  <si>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</si>
  <si>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</si>
  <si>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</si>
  <si>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</si>
  <si>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</si>
  <si>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</si>
  <si>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</si>
  <si>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</si>
  <si>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</si>
  <si>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</si>
  <si>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</si>
  <si>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</si>
  <si>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</si>
  <si>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</si>
  <si>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</si>
  <si>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</si>
  <si>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</si>
  <si>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</si>
  <si>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</si>
  <si>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</si>
  <si>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</si>
  <si>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</si>
  <si>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</si>
  <si>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</si>
  <si>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</si>
  <si>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</si>
  <si>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</si>
  <si>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</si>
  <si>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</si>
  <si>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</si>
  <si>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</si>
  <si>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</si>
  <si>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</si>
  <si>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</si>
  <si>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</si>
  <si>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</si>
  <si>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</si>
  <si>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</si>
  <si>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П.Л. Кириченко</t>
  </si>
  <si>
    <t>Л.В. Довганюк</t>
  </si>
  <si>
    <t>(04851) 3-13-30</t>
  </si>
  <si>
    <t>inbox@ovd.od.court.gov.ua</t>
  </si>
  <si>
    <t>11 січня 2016 року</t>
  </si>
  <si>
    <t>2015 рік</t>
  </si>
  <si>
    <t>Овідіопольський районний суд Одеської області</t>
  </si>
  <si>
    <t>67801. Одеська область</t>
  </si>
  <si>
    <t>м. Овідіополь</t>
  </si>
  <si>
    <t>вул. Берегова. 9</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</si>
</sst>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113</v>
      </c>
      <c r="F10" s="113">
        <v>112</v>
      </c>
      <c r="G10" s="113">
        <v>113</v>
      </c>
      <c r="H10" s="113">
        <v>21</v>
      </c>
      <c r="I10" s="113">
        <v>2</v>
      </c>
      <c r="J10" s="113">
        <v>7</v>
      </c>
      <c r="K10" s="113">
        <v>83</v>
      </c>
      <c r="L10" s="113"/>
      <c r="M10" s="117"/>
      <c r="N10" s="98"/>
      <c r="O10" s="120">
        <f>E10-F10</f>
        <v>1</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3</v>
      </c>
      <c r="F15" s="113">
        <v>3</v>
      </c>
      <c r="G15" s="113">
        <v>2</v>
      </c>
      <c r="H15" s="113"/>
      <c r="I15" s="113"/>
      <c r="J15" s="113">
        <v>2</v>
      </c>
      <c r="K15" s="113"/>
      <c r="L15" s="113"/>
      <c r="M15" s="113">
        <v>1</v>
      </c>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3</v>
      </c>
      <c r="F21" s="113">
        <v>3</v>
      </c>
      <c r="G21" s="113">
        <v>2</v>
      </c>
      <c r="H21" s="113"/>
      <c r="I21" s="113"/>
      <c r="J21" s="113">
        <v>2</v>
      </c>
      <c r="K21" s="113"/>
      <c r="L21" s="113"/>
      <c r="M21" s="113">
        <v>1</v>
      </c>
      <c r="N21" s="113" t="s">
        <v>147</v>
      </c>
      <c r="O21" s="120">
        <f t="shared" si="0"/>
        <v>0</v>
      </c>
      <c r="P21" s="24"/>
      <c r="Q21" s="77"/>
      <c r="R21" s="77"/>
      <c r="S21" s="77"/>
    </row>
    <row r="22" spans="1:19" ht="30" customHeight="1">
      <c r="A22" s="90">
        <v>13</v>
      </c>
      <c r="B22" s="63"/>
      <c r="C22" s="199" t="s">
        <v>140</v>
      </c>
      <c r="D22" s="199"/>
      <c r="E22" s="119">
        <v>1</v>
      </c>
      <c r="F22" s="119"/>
      <c r="G22" s="113">
        <v>1</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81" t="s">
        <v>13</v>
      </c>
      <c r="D23" s="182"/>
      <c r="E23" s="113">
        <f>E10+E12+E15+E22</f>
        <v>117</v>
      </c>
      <c r="F23" s="113">
        <f>F10+F12+F15+F22</f>
        <v>115</v>
      </c>
      <c r="G23" s="113">
        <f>G10+G12+G15+G22</f>
        <v>116</v>
      </c>
      <c r="H23" s="113">
        <f>H10+H15</f>
        <v>21</v>
      </c>
      <c r="I23" s="113">
        <f>I10+I15</f>
        <v>2</v>
      </c>
      <c r="J23" s="113">
        <f>J10+J12+J15</f>
        <v>9</v>
      </c>
      <c r="K23" s="113">
        <f>K10+K12+K15</f>
        <v>83</v>
      </c>
      <c r="L23" s="113">
        <f>L10+L12+L15+L22</f>
        <v>0</v>
      </c>
      <c r="M23" s="119">
        <f>M10+M12+M15+M22</f>
        <v>1</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96</v>
      </c>
      <c r="G31" s="121">
        <v>85</v>
      </c>
      <c r="H31" s="121">
        <v>76</v>
      </c>
      <c r="I31" s="121">
        <v>65</v>
      </c>
      <c r="J31" s="121">
        <v>44</v>
      </c>
      <c r="K31" s="121">
        <v>1</v>
      </c>
      <c r="L31" s="121">
        <v>10</v>
      </c>
      <c r="M31" s="121">
        <v>9</v>
      </c>
      <c r="N31" s="121">
        <v>20</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&amp;LB6FF41F4&amp;CФорма № 2-А, Підрозділ: Овідіопольський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18</v>
      </c>
      <c r="E8" s="98">
        <v>18</v>
      </c>
      <c r="F8" s="115">
        <v>16</v>
      </c>
      <c r="G8" s="116">
        <v>8</v>
      </c>
      <c r="H8" s="116"/>
      <c r="I8" s="116"/>
      <c r="J8" s="116">
        <v>2</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4</v>
      </c>
      <c r="D12" s="98">
        <v>6</v>
      </c>
      <c r="E12" s="98">
        <v>9</v>
      </c>
      <c r="F12" s="98">
        <v>7</v>
      </c>
      <c r="G12" s="98">
        <v>7</v>
      </c>
      <c r="H12" s="98"/>
      <c r="I12" s="98"/>
      <c r="J12" s="98">
        <v>2</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v>
      </c>
      <c r="E20" s="98">
        <v>1</v>
      </c>
      <c r="F20" s="98">
        <v>1</v>
      </c>
      <c r="G20" s="98">
        <v>1</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c r="E22" s="98">
        <v>1</v>
      </c>
      <c r="F22" s="98"/>
      <c r="G22" s="98"/>
      <c r="H22" s="98"/>
      <c r="I22" s="98"/>
      <c r="J22" s="98">
        <v>1</v>
      </c>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5</v>
      </c>
      <c r="E24" s="98">
        <v>7</v>
      </c>
      <c r="F24" s="98">
        <v>6</v>
      </c>
      <c r="G24" s="98">
        <v>6</v>
      </c>
      <c r="H24" s="98"/>
      <c r="I24" s="98"/>
      <c r="J24" s="98">
        <v>1</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5</v>
      </c>
      <c r="E25" s="98">
        <v>7</v>
      </c>
      <c r="F25" s="98">
        <v>6</v>
      </c>
      <c r="G25" s="98">
        <v>6</v>
      </c>
      <c r="H25" s="98"/>
      <c r="I25" s="98"/>
      <c r="J25" s="98">
        <v>1</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1</v>
      </c>
      <c r="F30" s="98">
        <v>1</v>
      </c>
      <c r="G30" s="98">
        <v>1</v>
      </c>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1</v>
      </c>
      <c r="E38" s="98"/>
      <c r="F38" s="98"/>
      <c r="G38" s="98"/>
      <c r="H38" s="98"/>
      <c r="I38" s="98"/>
      <c r="J38" s="98"/>
      <c r="K38" s="116">
        <v>1</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33</v>
      </c>
      <c r="E43" s="98">
        <v>24</v>
      </c>
      <c r="F43" s="98">
        <v>18</v>
      </c>
      <c r="G43" s="98">
        <v>13</v>
      </c>
      <c r="H43" s="98"/>
      <c r="I43" s="98">
        <v>1</v>
      </c>
      <c r="J43" s="98">
        <v>5</v>
      </c>
      <c r="K43" s="116">
        <v>14</v>
      </c>
      <c r="L43" s="98">
        <v>2</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4</v>
      </c>
      <c r="E44" s="98">
        <v>3</v>
      </c>
      <c r="F44" s="98">
        <v>2</v>
      </c>
      <c r="G44" s="98">
        <v>2</v>
      </c>
      <c r="H44" s="98"/>
      <c r="I44" s="98"/>
      <c r="J44" s="98">
        <v>1</v>
      </c>
      <c r="K44" s="116">
        <v>2</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4</v>
      </c>
      <c r="D45" s="98">
        <v>28</v>
      </c>
      <c r="E45" s="98">
        <v>21</v>
      </c>
      <c r="F45" s="98">
        <v>16</v>
      </c>
      <c r="G45" s="98">
        <v>11</v>
      </c>
      <c r="H45" s="98"/>
      <c r="I45" s="98">
        <v>1</v>
      </c>
      <c r="J45" s="98">
        <v>4</v>
      </c>
      <c r="K45" s="116">
        <v>11</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4</v>
      </c>
      <c r="D46" s="98">
        <v>28</v>
      </c>
      <c r="E46" s="98">
        <v>21</v>
      </c>
      <c r="F46" s="98">
        <v>16</v>
      </c>
      <c r="G46" s="98">
        <v>11</v>
      </c>
      <c r="H46" s="98"/>
      <c r="I46" s="98">
        <v>1</v>
      </c>
      <c r="J46" s="98">
        <v>4</v>
      </c>
      <c r="K46" s="116">
        <v>11</v>
      </c>
      <c r="L46" s="98">
        <v>2</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26</v>
      </c>
      <c r="E88" s="98">
        <v>24</v>
      </c>
      <c r="F88" s="98">
        <v>23</v>
      </c>
      <c r="G88" s="98">
        <v>15</v>
      </c>
      <c r="H88" s="98"/>
      <c r="I88" s="98"/>
      <c r="J88" s="98">
        <v>1</v>
      </c>
      <c r="K88" s="116">
        <v>4</v>
      </c>
      <c r="L88" s="98"/>
      <c r="M88" s="98">
        <v>15351</v>
      </c>
      <c r="N88" s="112">
        <v>15351</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v>
      </c>
      <c r="D90" s="98">
        <v>20</v>
      </c>
      <c r="E90" s="98">
        <v>19</v>
      </c>
      <c r="F90" s="98">
        <v>19</v>
      </c>
      <c r="G90" s="98">
        <v>12</v>
      </c>
      <c r="H90" s="98"/>
      <c r="I90" s="98"/>
      <c r="J90" s="98"/>
      <c r="K90" s="116">
        <v>3</v>
      </c>
      <c r="L90" s="98"/>
      <c r="M90" s="98">
        <v>15351</v>
      </c>
      <c r="N90" s="112">
        <v>15351</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20</v>
      </c>
      <c r="E94" s="98">
        <v>19</v>
      </c>
      <c r="F94" s="98">
        <v>19</v>
      </c>
      <c r="G94" s="98">
        <v>12</v>
      </c>
      <c r="H94" s="98"/>
      <c r="I94" s="98"/>
      <c r="J94" s="98"/>
      <c r="K94" s="116">
        <v>3</v>
      </c>
      <c r="L94" s="98"/>
      <c r="M94" s="98">
        <v>15351</v>
      </c>
      <c r="N94" s="112">
        <v>15351</v>
      </c>
      <c r="O94" s="98"/>
      <c r="P94" s="60"/>
    </row>
    <row r="95" spans="1:16" s="4" customFormat="1" ht="25.5" customHeight="1">
      <c r="A95" s="44">
        <v>88</v>
      </c>
      <c r="B95" s="129" t="s">
        <v>68</v>
      </c>
      <c r="C95" s="112"/>
      <c r="D95" s="98">
        <v>6</v>
      </c>
      <c r="E95" s="98">
        <v>5</v>
      </c>
      <c r="F95" s="98">
        <v>4</v>
      </c>
      <c r="G95" s="98">
        <v>3</v>
      </c>
      <c r="H95" s="98"/>
      <c r="I95" s="98"/>
      <c r="J95" s="98">
        <v>1</v>
      </c>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v>2</v>
      </c>
      <c r="E99" s="98">
        <v>2</v>
      </c>
      <c r="F99" s="98">
        <v>1</v>
      </c>
      <c r="G99" s="98"/>
      <c r="H99" s="98"/>
      <c r="I99" s="98"/>
      <c r="J99" s="98">
        <v>1</v>
      </c>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11</v>
      </c>
      <c r="D114" s="112">
        <f aca="true" t="shared" si="0" ref="D114:O114">SUM(D8,D9,D12,D29,D30,D43,D49,D52,D79,D88,D103,D109,D113)</f>
        <v>85</v>
      </c>
      <c r="E114" s="112">
        <f t="shared" si="0"/>
        <v>76</v>
      </c>
      <c r="F114" s="112">
        <f t="shared" si="0"/>
        <v>65</v>
      </c>
      <c r="G114" s="112">
        <f t="shared" si="0"/>
        <v>44</v>
      </c>
      <c r="H114" s="112">
        <f t="shared" si="0"/>
        <v>0</v>
      </c>
      <c r="I114" s="112">
        <f t="shared" si="0"/>
        <v>1</v>
      </c>
      <c r="J114" s="112">
        <f t="shared" si="0"/>
        <v>10</v>
      </c>
      <c r="K114" s="112">
        <f t="shared" si="0"/>
        <v>20</v>
      </c>
      <c r="L114" s="112">
        <f t="shared" si="0"/>
        <v>2</v>
      </c>
      <c r="M114" s="112">
        <f t="shared" si="0"/>
        <v>15351</v>
      </c>
      <c r="N114" s="112">
        <f t="shared" si="0"/>
        <v>15351</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&amp;LB6FF41F4&amp;CФорма № 2-А, Підрозділ: Овідіопольський районний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0</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&amp;LB6FF41F4&amp;CФорма № 2-А, Підрозділ: Овідіопольський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15</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10</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10</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v>5</v>
      </c>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3</v>
      </c>
      <c r="L11" s="33"/>
      <c r="M11" s="23"/>
      <c r="N11" s="20"/>
      <c r="O11" s="20"/>
      <c r="P11" s="20"/>
    </row>
    <row r="12" spans="1:16" s="10" customFormat="1" ht="15" customHeight="1">
      <c r="A12" s="2">
        <f t="shared" si="0"/>
        <v>8</v>
      </c>
      <c r="B12" s="267"/>
      <c r="C12" s="263" t="s">
        <v>112</v>
      </c>
      <c r="D12" s="264"/>
      <c r="E12" s="264"/>
      <c r="F12" s="264"/>
      <c r="G12" s="264"/>
      <c r="H12" s="264"/>
      <c r="I12" s="264"/>
      <c r="J12" s="265"/>
      <c r="K12" s="123">
        <v>1</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30</v>
      </c>
      <c r="L15" s="33"/>
      <c r="M15" s="23"/>
      <c r="N15" s="20"/>
      <c r="O15" s="20"/>
      <c r="P15" s="20"/>
    </row>
    <row r="16" spans="1:16" s="10" customFormat="1" ht="20.25" customHeight="1">
      <c r="A16" s="2">
        <v>12</v>
      </c>
      <c r="B16" s="300"/>
      <c r="C16" s="260" t="s">
        <v>130</v>
      </c>
      <c r="D16" s="261"/>
      <c r="E16" s="261"/>
      <c r="F16" s="261"/>
      <c r="G16" s="261"/>
      <c r="H16" s="261"/>
      <c r="I16" s="261"/>
      <c r="J16" s="262"/>
      <c r="K16" s="125">
        <v>6</v>
      </c>
      <c r="L16" s="33"/>
      <c r="M16" s="23"/>
      <c r="N16" s="20"/>
      <c r="O16" s="20"/>
      <c r="P16" s="20"/>
    </row>
    <row r="17" spans="1:16" s="10" customFormat="1" ht="22.5" customHeight="1">
      <c r="A17" s="2">
        <v>13</v>
      </c>
      <c r="B17" s="300"/>
      <c r="C17" s="301" t="s">
        <v>146</v>
      </c>
      <c r="D17" s="302"/>
      <c r="E17" s="302"/>
      <c r="F17" s="302"/>
      <c r="G17" s="302"/>
      <c r="H17" s="302"/>
      <c r="I17" s="302"/>
      <c r="J17" s="303"/>
      <c r="K17" s="125">
        <v>40</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&amp;LB6FF41F4&amp;CФорма № 2-А, Підрозділ: Овідіопольський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&amp;LB6FF41F4&amp;C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2015-09-09T11:49:15Z</cp:lastPrinted>
  <dcterms:created xsi:type="dcterms:W3CDTF">2015-09-09T11:49:13Z</dcterms:created>
  <dcterms:modified xsi:type="dcterms:W3CDTF">2016-01-26T15:26:21Z</dcterms:modified>
  <cp:category/>
  <cp:version/>
  <cp:contentType/>
  <cp:contentStatus/>
</cp:coreProperties>
</file>